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ИПР 2025-2031\Минэнерго 410 от 15.05.2025\ОТПРАВКА 15.05.2025\РС (Я)\"/>
    </mc:Choice>
  </mc:AlternateContent>
  <bookViews>
    <workbookView xWindow="0" yWindow="0" windowWidth="38400" windowHeight="17100"/>
  </bookViews>
  <sheets>
    <sheet name="5-ИП ТС " sheetId="2" r:id="rId1"/>
  </sheets>
  <definedNames>
    <definedName name="_xlnm.Print_Area" localSheetId="0">'5-ИП ТС '!$A$1:$L$30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C27" i="2" s="1"/>
  <c r="E26" i="2"/>
  <c r="C26" i="2"/>
  <c r="E25" i="2"/>
  <c r="C25" i="2"/>
  <c r="E24" i="2"/>
  <c r="C24" i="2" s="1"/>
  <c r="E23" i="2"/>
  <c r="C23" i="2"/>
  <c r="K22" i="2"/>
  <c r="J22" i="2"/>
  <c r="I22" i="2"/>
  <c r="H22" i="2"/>
  <c r="G22" i="2"/>
  <c r="F22" i="2"/>
  <c r="E21" i="2"/>
  <c r="C21" i="2"/>
  <c r="E20" i="2"/>
  <c r="C20" i="2"/>
  <c r="E19" i="2"/>
  <c r="C19" i="2" s="1"/>
  <c r="E18" i="2"/>
  <c r="C18" i="2"/>
  <c r="E17" i="2"/>
  <c r="C17" i="2"/>
  <c r="E16" i="2"/>
  <c r="C16" i="2"/>
  <c r="E15" i="2"/>
  <c r="C15" i="2"/>
  <c r="E14" i="2"/>
  <c r="C14" i="2" s="1"/>
  <c r="K13" i="2"/>
  <c r="J13" i="2"/>
  <c r="I13" i="2"/>
  <c r="H13" i="2"/>
  <c r="G13" i="2"/>
  <c r="F13" i="2"/>
  <c r="E22" i="2" l="1"/>
  <c r="C22" i="2" s="1"/>
  <c r="E13" i="2"/>
  <c r="C13" i="2" s="1"/>
</calcChain>
</file>

<file path=xl/sharedStrings.xml><?xml version="1.0" encoding="utf-8"?>
<sst xmlns="http://schemas.openxmlformats.org/spreadsheetml/2006/main" count="88" uniqueCount="56">
  <si>
    <t>№ 5-ИП ТС</t>
  </si>
  <si>
    <t>Финансовый план</t>
  </si>
  <si>
    <t>Акционерное общество "Дальневосточная генерирующая компания" (АО "ДГК")</t>
  </si>
  <si>
    <t>(наименование регулируемой организации)</t>
  </si>
  <si>
    <t>№ 
п/п</t>
  </si>
  <si>
    <t>Источники финансирования</t>
  </si>
  <si>
    <t>Расходы на реализацию инвестиционной программы (тыс. руб. без НДС) 
(с использованием прогнозных индексов цен)</t>
  </si>
  <si>
    <t>По мероприятиям, согласно Форме № 2-ИП ТС</t>
  </si>
  <si>
    <t>по видам деятельности 
(при наличии нескольких регулируемых видов деятельности, указывается каждый 
в отдельном столбце, для которого проектируется инвестиционная 
программа)</t>
  </si>
  <si>
    <t>Всего</t>
  </si>
  <si>
    <t>по годам реализации 
(указывается по каждому году реализации, на который проектируется инвестиционная программа, в отдельном 
столбце)</t>
  </si>
  <si>
    <t>передача пара и горячей воды (тепловой энергии)</t>
  </si>
  <si>
    <t>Вид деятельности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</si>
  <si>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</si>
  <si>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</si>
  <si>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</si>
  <si>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</si>
  <si>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</si>
  <si>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</si>
  <si>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</si>
  <si>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</si>
  <si>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</si>
  <si>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</si>
  <si>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</si>
  <si>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</t>
  </si>
  <si>
    <t>Собственные средства</t>
  </si>
  <si>
    <t>нд</t>
  </si>
  <si>
    <t>1.1</t>
  </si>
  <si>
    <t>амортизационные отчисления с выделением результатов переоценки основных средств 
и нематериальных активов</t>
  </si>
  <si>
    <t>1.2</t>
  </si>
  <si>
    <t>расходы на капитальные вложения (инвестиции), финансируемые за счет нормативной прибыли, учитываемой 
в необходимой валовой выручке</t>
  </si>
  <si>
    <t>1.3</t>
  </si>
  <si>
    <t>экономия расходов</t>
  </si>
  <si>
    <t>1.3.1</t>
  </si>
  <si>
    <t>достигнутая в результате реализации мероприятий инвестиционной программы</t>
  </si>
  <si>
    <t>1.3.2</t>
  </si>
  <si>
    <t>связанная с сокращением потерь в тепловых сетях, сменой видов и (или) марки основного 
и (или) резервного топлива на источниках тепловой энергии, реализацией энергосервисного договора (контракта) 
в размере, определенном по решению регулируемой организации,</t>
  </si>
  <si>
    <t>1.4</t>
  </si>
  <si>
    <t>плата за подключение (технологическое присоединение) к системам централизованного теплоснабжения 
(раздельно по каждой системе, если регулируемая организация эксплуатирует несколько таких систем)</t>
  </si>
  <si>
    <t>1.5</t>
  </si>
  <si>
    <t>расходы на уплату лизинговых платежей 
по договору финансовой аренды (лизинга)</t>
  </si>
  <si>
    <t>2.</t>
  </si>
  <si>
    <t>Иные собственные средства, за исключением средств, указанных в разделе 1</t>
  </si>
  <si>
    <t>Средства, привлеченные на возвратной основе</t>
  </si>
  <si>
    <t>3.1</t>
  </si>
  <si>
    <t>кредиты</t>
  </si>
  <si>
    <t>3.2</t>
  </si>
  <si>
    <t>займы организаций</t>
  </si>
  <si>
    <t>3.3</t>
  </si>
  <si>
    <t>прочие привлеченные средства</t>
  </si>
  <si>
    <t>Бюджетные средства по каждой системе централизованного теплоснабжения 
с выделением расходов концедента 
на строительство, модернизацию 
и (или) реконструкцию объекта концессионного соглашения по каждой системе централизованного теплоснабжения 
при наличии таких расходов</t>
  </si>
  <si>
    <t>Прочие источники финансирования</t>
  </si>
  <si>
    <t>Генеральный директор АО "ДГК"</t>
  </si>
  <si>
    <t>С.В. Иртов</t>
  </si>
  <si>
    <t>М.П. (при наличии)</t>
  </si>
  <si>
    <t xml:space="preserve">на территории Республики Саха (Якутия)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</si>
</sst>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00"/>
    <numFmt numFmtId="165" formatCode="#,##0.000000"/>
  </numFmts>
  <fonts count="8" x14ac:knownFonts="1">
    <font>
      <sz val="10"/>
      <color theme="1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.8000000000000007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49" fontId="4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49" fontId="3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left" vertical="top" wrapText="1"/>
    </xf>
    <xf numFmtId="4" fontId="3" fillId="2" borderId="2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left" vertical="top"/>
    </xf>
    <xf numFmtId="164" fontId="6" fillId="0" borderId="0" xfId="0" applyNumberFormat="1" applyFont="1" applyAlignment="1">
      <alignment horizontal="left" vertical="top"/>
    </xf>
    <xf numFmtId="0" fontId="3" fillId="2" borderId="2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horizontal="left" vertical="center"/>
    </xf>
    <xf numFmtId="4" fontId="1" fillId="2" borderId="0" xfId="0" applyNumberFormat="1" applyFont="1" applyFill="1" applyAlignment="1">
      <alignment horizontal="left" vertical="center"/>
    </xf>
    <xf numFmtId="165" fontId="1" fillId="2" borderId="0" xfId="0" applyNumberFormat="1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BB36"/>
  <sheetViews>
    <sheetView tabSelected="1" zoomScale="140" zoomScaleNormal="140" workbookViewId="0">
      <selection activeCell="FE11" sqref="FE10:FG11"/>
    </sheetView>
  </sheetViews>
  <sheetFormatPr defaultColWidth="0.85546875" defaultRowHeight="15.75" customHeight="1" x14ac:dyDescent="0.25"/>
  <cols>
    <col min="1" max="1" width="6.28515625" style="1" customWidth="1"/>
    <col min="2" max="2" width="38.85546875" style="1" customWidth="1"/>
    <col min="3" max="3" width="14.7109375" style="17" customWidth="1"/>
    <col min="4" max="4" width="14.5703125" style="17" customWidth="1"/>
    <col min="5" max="11" width="11.140625" style="42" customWidth="1"/>
    <col min="12" max="12" width="13.85546875" style="1" customWidth="1"/>
    <col min="13" max="13" width="14" style="1" customWidth="1"/>
    <col min="14" max="14" width="14.28515625" style="1" customWidth="1"/>
    <col min="15" max="15" width="17.42578125" style="1" customWidth="1"/>
    <col min="16" max="16384" width="0.85546875" style="1"/>
  </cols>
  <sheetData>
    <row r="1" spans="1:27" ht="15.75" customHeight="1" x14ac:dyDescent="0.25">
      <c r="L1" s="2" t="s">
        <v>0</v>
      </c>
    </row>
    <row r="2" spans="1:27" ht="4.5" customHeight="1" x14ac:dyDescent="0.25"/>
    <row r="3" spans="1:27" s="3" customFormat="1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27" ht="15.75" customHeight="1" x14ac:dyDescent="0.25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27" s="4" customFormat="1" ht="13.5" customHeight="1" x14ac:dyDescent="0.2">
      <c r="A5" s="41" t="s">
        <v>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27" s="4" customFormat="1" ht="13.5" customHeight="1" x14ac:dyDescent="0.2">
      <c r="A6" s="40" t="s">
        <v>55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</row>
    <row r="7" spans="1:27" ht="9" customHeight="1" x14ac:dyDescent="0.25"/>
    <row r="8" spans="1:27" s="5" customFormat="1" ht="27" customHeight="1" x14ac:dyDescent="0.2">
      <c r="A8" s="34" t="s">
        <v>4</v>
      </c>
      <c r="B8" s="34" t="s">
        <v>5</v>
      </c>
      <c r="C8" s="37" t="s">
        <v>6</v>
      </c>
      <c r="D8" s="37"/>
      <c r="E8" s="37"/>
      <c r="F8" s="37"/>
      <c r="G8" s="37"/>
      <c r="H8" s="37"/>
      <c r="I8" s="37"/>
      <c r="J8" s="37"/>
      <c r="K8" s="37"/>
      <c r="L8" s="38" t="s">
        <v>7</v>
      </c>
    </row>
    <row r="9" spans="1:27" s="6" customFormat="1" ht="108.75" customHeight="1" x14ac:dyDescent="0.2">
      <c r="A9" s="35"/>
      <c r="B9" s="35"/>
      <c r="C9" s="37" t="s">
        <v>8</v>
      </c>
      <c r="D9" s="37"/>
      <c r="E9" s="43" t="s">
        <v>9</v>
      </c>
      <c r="F9" s="43" t="s">
        <v>10</v>
      </c>
      <c r="G9" s="43"/>
      <c r="H9" s="43"/>
      <c r="I9" s="43"/>
      <c r="J9" s="43"/>
      <c r="K9" s="43"/>
      <c r="L9" s="38"/>
    </row>
    <row r="10" spans="1:27" s="6" customFormat="1" ht="12" customHeight="1" x14ac:dyDescent="0.2">
      <c r="A10" s="35"/>
      <c r="B10" s="35"/>
      <c r="C10" s="37" t="s">
        <v>11</v>
      </c>
      <c r="D10" s="37" t="s">
        <v>12</v>
      </c>
      <c r="E10" s="43"/>
      <c r="F10" s="43"/>
      <c r="G10" s="43"/>
      <c r="H10" s="43"/>
      <c r="I10" s="43"/>
      <c r="J10" s="43"/>
      <c r="K10" s="43"/>
      <c r="L10" s="38"/>
    </row>
    <row r="11" spans="1:27" s="6" customFormat="1" ht="32.450000000000003" customHeight="1" x14ac:dyDescent="0.2">
      <c r="A11" s="36"/>
      <c r="B11" s="36"/>
      <c r="C11" s="37"/>
      <c r="D11" s="37"/>
      <c r="E11" s="43"/>
      <c r="F11" s="44">
        <v>2025</v>
      </c>
      <c r="G11" s="45">
        <v>2026</v>
      </c>
      <c r="H11" s="45">
        <v>2027</v>
      </c>
      <c r="I11" s="45">
        <v>2028</v>
      </c>
      <c r="J11" s="45">
        <v>2029</v>
      </c>
      <c r="K11" s="45">
        <v>3030</v>
      </c>
      <c r="L11" s="38"/>
    </row>
    <row r="12" spans="1:27" s="8" customFormat="1" ht="13.5" customHeight="1" x14ac:dyDescent="0.2">
      <c r="A12" s="7">
        <v>1</v>
      </c>
      <c r="B12" s="7" t="s">
        <v>13</v>
      </c>
      <c r="C12" s="19" t="s">
        <v>14</v>
      </c>
      <c r="D12" s="19" t="s">
        <v>15</v>
      </c>
      <c r="E12" s="46" t="s">
        <v>16</v>
      </c>
      <c r="F12" s="46" t="s">
        <v>17</v>
      </c>
      <c r="G12" s="46" t="s">
        <v>18</v>
      </c>
      <c r="H12" s="46" t="s">
        <v>19</v>
      </c>
      <c r="I12" s="46" t="s">
        <v>20</v>
      </c>
      <c r="J12" s="46" t="s">
        <v>21</v>
      </c>
      <c r="K12" s="46" t="s">
        <v>22</v>
      </c>
      <c r="L12" s="7" t="s">
        <v>23</v>
      </c>
    </row>
    <row r="13" spans="1:27" s="12" customFormat="1" ht="13.5" customHeight="1" x14ac:dyDescent="0.2">
      <c r="A13" s="9" t="s">
        <v>24</v>
      </c>
      <c r="B13" s="10" t="s">
        <v>25</v>
      </c>
      <c r="C13" s="20">
        <f t="shared" ref="C13:C27" si="0">E13</f>
        <v>4473657.3039633129</v>
      </c>
      <c r="D13" s="20" t="s">
        <v>26</v>
      </c>
      <c r="E13" s="24">
        <f>SUM(F13:K13)</f>
        <v>4473657.3039633129</v>
      </c>
      <c r="F13" s="24">
        <f t="shared" ref="F13:K13" si="1">F14+F15+F16</f>
        <v>678008.38134333305</v>
      </c>
      <c r="G13" s="24">
        <f t="shared" si="1"/>
        <v>524354.90848633298</v>
      </c>
      <c r="H13" s="24">
        <f t="shared" si="1"/>
        <v>602252.03388200002</v>
      </c>
      <c r="I13" s="24">
        <f t="shared" si="1"/>
        <v>1086404.9972099799</v>
      </c>
      <c r="J13" s="24">
        <f t="shared" si="1"/>
        <v>634673.86635000003</v>
      </c>
      <c r="K13" s="24">
        <f t="shared" si="1"/>
        <v>947963.116691667</v>
      </c>
      <c r="L13" s="11" t="s">
        <v>26</v>
      </c>
      <c r="N13" s="21"/>
      <c r="O13" s="21"/>
    </row>
    <row r="14" spans="1:27" s="12" customFormat="1" ht="58.5" customHeight="1" x14ac:dyDescent="0.2">
      <c r="A14" s="22" t="s">
        <v>27</v>
      </c>
      <c r="B14" s="23" t="s">
        <v>28</v>
      </c>
      <c r="C14" s="24">
        <f t="shared" si="0"/>
        <v>4473657.3039633129</v>
      </c>
      <c r="D14" s="24" t="s">
        <v>26</v>
      </c>
      <c r="E14" s="24">
        <f t="shared" ref="E14:E27" si="2">SUM(F14:K14)</f>
        <v>4473657.3039633129</v>
      </c>
      <c r="F14" s="24">
        <v>678008.38134333305</v>
      </c>
      <c r="G14" s="24">
        <v>524354.90848633298</v>
      </c>
      <c r="H14" s="24">
        <v>602252.03388200002</v>
      </c>
      <c r="I14" s="24">
        <v>1086404.9972099799</v>
      </c>
      <c r="J14" s="24">
        <v>634673.86635000003</v>
      </c>
      <c r="K14" s="24">
        <v>947963.116691667</v>
      </c>
      <c r="L14" s="11" t="s">
        <v>26</v>
      </c>
      <c r="M14" s="25"/>
      <c r="N14" s="21"/>
      <c r="O14" s="26"/>
    </row>
    <row r="15" spans="1:27" s="12" customFormat="1" ht="67.5" customHeight="1" x14ac:dyDescent="0.2">
      <c r="A15" s="22" t="s">
        <v>29</v>
      </c>
      <c r="B15" s="23" t="s">
        <v>30</v>
      </c>
      <c r="C15" s="24">
        <f t="shared" si="0"/>
        <v>0</v>
      </c>
      <c r="D15" s="24" t="s">
        <v>26</v>
      </c>
      <c r="E15" s="24">
        <f t="shared" si="2"/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11" t="s">
        <v>26</v>
      </c>
    </row>
    <row r="16" spans="1:27" s="12" customFormat="1" ht="13.5" customHeight="1" x14ac:dyDescent="0.2">
      <c r="A16" s="22" t="s">
        <v>31</v>
      </c>
      <c r="B16" s="27" t="s">
        <v>32</v>
      </c>
      <c r="C16" s="24">
        <f t="shared" si="0"/>
        <v>0</v>
      </c>
      <c r="D16" s="24" t="s">
        <v>26</v>
      </c>
      <c r="E16" s="24">
        <f t="shared" si="2"/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11" t="s">
        <v>26</v>
      </c>
    </row>
    <row r="17" spans="1:54" s="12" customFormat="1" ht="27" customHeight="1" x14ac:dyDescent="0.2">
      <c r="A17" s="22" t="s">
        <v>33</v>
      </c>
      <c r="B17" s="23" t="s">
        <v>34</v>
      </c>
      <c r="C17" s="24">
        <f t="shared" si="0"/>
        <v>0</v>
      </c>
      <c r="D17" s="24" t="s">
        <v>26</v>
      </c>
      <c r="E17" s="24">
        <f t="shared" si="2"/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11" t="s">
        <v>26</v>
      </c>
    </row>
    <row r="18" spans="1:54" s="12" customFormat="1" ht="93" customHeight="1" x14ac:dyDescent="0.2">
      <c r="A18" s="22" t="s">
        <v>35</v>
      </c>
      <c r="B18" s="23" t="s">
        <v>36</v>
      </c>
      <c r="C18" s="24">
        <f t="shared" si="0"/>
        <v>0</v>
      </c>
      <c r="D18" s="24" t="s">
        <v>26</v>
      </c>
      <c r="E18" s="24">
        <f t="shared" si="2"/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11" t="s">
        <v>26</v>
      </c>
    </row>
    <row r="19" spans="1:54" s="12" customFormat="1" ht="79.5" customHeight="1" x14ac:dyDescent="0.2">
      <c r="A19" s="22" t="s">
        <v>37</v>
      </c>
      <c r="B19" s="23" t="s">
        <v>38</v>
      </c>
      <c r="C19" s="24">
        <f t="shared" si="0"/>
        <v>13621.347524999999</v>
      </c>
      <c r="D19" s="24" t="s">
        <v>26</v>
      </c>
      <c r="E19" s="24">
        <f t="shared" si="2"/>
        <v>13621.347524999999</v>
      </c>
      <c r="F19" s="24">
        <v>13621.347524999999</v>
      </c>
      <c r="G19" s="24"/>
      <c r="H19" s="24"/>
      <c r="I19" s="24"/>
      <c r="J19" s="24"/>
      <c r="K19" s="24"/>
      <c r="L19" s="11" t="s">
        <v>26</v>
      </c>
      <c r="M19" s="25"/>
      <c r="N19" s="21"/>
      <c r="O19" s="26"/>
    </row>
    <row r="20" spans="1:54" s="12" customFormat="1" ht="27" customHeight="1" x14ac:dyDescent="0.2">
      <c r="A20" s="22" t="s">
        <v>39</v>
      </c>
      <c r="B20" s="23" t="s">
        <v>40</v>
      </c>
      <c r="C20" s="24">
        <f t="shared" si="0"/>
        <v>0</v>
      </c>
      <c r="D20" s="24" t="s">
        <v>26</v>
      </c>
      <c r="E20" s="24">
        <f t="shared" si="2"/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11" t="s">
        <v>26</v>
      </c>
    </row>
    <row r="21" spans="1:54" s="12" customFormat="1" ht="27" customHeight="1" x14ac:dyDescent="0.2">
      <c r="A21" s="22" t="s">
        <v>41</v>
      </c>
      <c r="B21" s="23" t="s">
        <v>42</v>
      </c>
      <c r="C21" s="24">
        <f t="shared" si="0"/>
        <v>0</v>
      </c>
      <c r="D21" s="24" t="s">
        <v>26</v>
      </c>
      <c r="E21" s="24">
        <f t="shared" si="2"/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11" t="s">
        <v>26</v>
      </c>
    </row>
    <row r="22" spans="1:54" s="12" customFormat="1" ht="27" customHeight="1" x14ac:dyDescent="0.2">
      <c r="A22" s="22" t="s">
        <v>14</v>
      </c>
      <c r="B22" s="23" t="s">
        <v>43</v>
      </c>
      <c r="C22" s="24">
        <f t="shared" si="0"/>
        <v>786371.32695633336</v>
      </c>
      <c r="D22" s="24" t="s">
        <v>26</v>
      </c>
      <c r="E22" s="24">
        <f t="shared" si="2"/>
        <v>786371.32695633336</v>
      </c>
      <c r="F22" s="24">
        <f t="shared" ref="F22:I22" si="3">F23+F24+F25</f>
        <v>430726.61008000001</v>
      </c>
      <c r="G22" s="24">
        <f t="shared" si="3"/>
        <v>123955.02261233334</v>
      </c>
      <c r="H22" s="24">
        <f t="shared" si="3"/>
        <v>231689.69426399999</v>
      </c>
      <c r="I22" s="24">
        <f t="shared" si="3"/>
        <v>0</v>
      </c>
      <c r="J22" s="24">
        <f>J23+J24+J25</f>
        <v>0</v>
      </c>
      <c r="K22" s="24">
        <f>K23+K24+K25</f>
        <v>0</v>
      </c>
      <c r="L22" s="11" t="s">
        <v>26</v>
      </c>
    </row>
    <row r="23" spans="1:54" s="12" customFormat="1" ht="13.5" customHeight="1" x14ac:dyDescent="0.2">
      <c r="A23" s="22" t="s">
        <v>44</v>
      </c>
      <c r="B23" s="23" t="s">
        <v>45</v>
      </c>
      <c r="C23" s="24">
        <f t="shared" si="0"/>
        <v>0</v>
      </c>
      <c r="D23" s="24" t="s">
        <v>26</v>
      </c>
      <c r="E23" s="24">
        <f t="shared" si="2"/>
        <v>0</v>
      </c>
      <c r="F23" s="24"/>
      <c r="G23" s="24"/>
      <c r="H23" s="24"/>
      <c r="I23" s="24"/>
      <c r="J23" s="24"/>
      <c r="K23" s="24"/>
      <c r="L23" s="11" t="s">
        <v>26</v>
      </c>
    </row>
    <row r="24" spans="1:54" s="12" customFormat="1" ht="13.5" customHeight="1" x14ac:dyDescent="0.2">
      <c r="A24" s="22" t="s">
        <v>46</v>
      </c>
      <c r="B24" s="23" t="s">
        <v>47</v>
      </c>
      <c r="C24" s="24">
        <f t="shared" si="0"/>
        <v>786371.32695633336</v>
      </c>
      <c r="D24" s="24" t="s">
        <v>26</v>
      </c>
      <c r="E24" s="24">
        <f t="shared" si="2"/>
        <v>786371.32695633336</v>
      </c>
      <c r="F24" s="24">
        <v>430726.61008000001</v>
      </c>
      <c r="G24" s="24">
        <v>123955.02261233334</v>
      </c>
      <c r="H24" s="24">
        <v>231689.69426399999</v>
      </c>
      <c r="I24" s="24"/>
      <c r="J24" s="24"/>
      <c r="K24" s="24"/>
      <c r="L24" s="11" t="s">
        <v>26</v>
      </c>
      <c r="M24" s="25"/>
      <c r="N24" s="21"/>
      <c r="O24" s="26"/>
    </row>
    <row r="25" spans="1:54" s="12" customFormat="1" ht="13.5" customHeight="1" x14ac:dyDescent="0.2">
      <c r="A25" s="22" t="s">
        <v>48</v>
      </c>
      <c r="B25" s="23" t="s">
        <v>49</v>
      </c>
      <c r="C25" s="24">
        <f t="shared" si="0"/>
        <v>0</v>
      </c>
      <c r="D25" s="24" t="s">
        <v>26</v>
      </c>
      <c r="E25" s="24">
        <f t="shared" si="2"/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11" t="s">
        <v>26</v>
      </c>
    </row>
    <row r="26" spans="1:54" s="12" customFormat="1" ht="105.95" customHeight="1" x14ac:dyDescent="0.2">
      <c r="A26" s="22" t="s">
        <v>15</v>
      </c>
      <c r="B26" s="23" t="s">
        <v>50</v>
      </c>
      <c r="C26" s="24">
        <f t="shared" si="0"/>
        <v>0</v>
      </c>
      <c r="D26" s="24" t="s">
        <v>26</v>
      </c>
      <c r="E26" s="24">
        <f t="shared" si="2"/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11" t="s">
        <v>26</v>
      </c>
    </row>
    <row r="27" spans="1:54" s="12" customFormat="1" ht="13.5" customHeight="1" x14ac:dyDescent="0.2">
      <c r="A27" s="9" t="s">
        <v>16</v>
      </c>
      <c r="B27" s="13" t="s">
        <v>51</v>
      </c>
      <c r="C27" s="20">
        <f t="shared" si="0"/>
        <v>150460.17562525161</v>
      </c>
      <c r="D27" s="20" t="s">
        <v>26</v>
      </c>
      <c r="E27" s="24">
        <f t="shared" si="2"/>
        <v>150460.17562525161</v>
      </c>
      <c r="F27" s="24">
        <v>30332.758425</v>
      </c>
      <c r="G27" s="24">
        <v>28246.50562</v>
      </c>
      <c r="H27" s="24"/>
      <c r="I27" s="24">
        <v>3636.2456775314199</v>
      </c>
      <c r="J27" s="24">
        <v>35415.060262427098</v>
      </c>
      <c r="K27" s="24">
        <v>52829.605640293099</v>
      </c>
      <c r="L27" s="11" t="s">
        <v>26</v>
      </c>
      <c r="M27" s="25"/>
      <c r="N27" s="21"/>
      <c r="O27" s="26"/>
    </row>
    <row r="28" spans="1:54" s="12" customFormat="1" ht="12" customHeight="1" x14ac:dyDescent="0.2">
      <c r="B28" s="14"/>
      <c r="C28" s="28"/>
      <c r="D28" s="29"/>
      <c r="E28" s="47"/>
      <c r="F28" s="47"/>
      <c r="G28" s="47"/>
      <c r="H28" s="48"/>
      <c r="I28" s="48"/>
      <c r="J28" s="48"/>
      <c r="K28" s="48"/>
    </row>
    <row r="29" spans="1:54" s="16" customFormat="1" ht="15.75" customHeight="1" x14ac:dyDescent="0.25">
      <c r="B29" s="31" t="s">
        <v>52</v>
      </c>
      <c r="C29" s="31"/>
      <c r="D29" s="30"/>
      <c r="E29" s="49"/>
      <c r="F29" s="49"/>
      <c r="G29" s="49"/>
      <c r="H29" s="49"/>
      <c r="I29" s="49"/>
      <c r="J29" s="49"/>
      <c r="K29" s="32" t="s">
        <v>53</v>
      </c>
      <c r="L29" s="32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</row>
    <row r="30" spans="1:54" ht="15.75" customHeight="1" x14ac:dyDescent="0.25">
      <c r="B30" s="1" t="s">
        <v>54</v>
      </c>
    </row>
    <row r="33" spans="6:11" ht="15.75" customHeight="1" x14ac:dyDescent="0.25">
      <c r="F33" s="50"/>
      <c r="G33" s="50"/>
      <c r="H33" s="50"/>
      <c r="I33" s="50"/>
      <c r="J33" s="50"/>
      <c r="K33" s="50"/>
    </row>
    <row r="34" spans="6:11" ht="15.75" customHeight="1" x14ac:dyDescent="0.25">
      <c r="F34" s="50"/>
      <c r="G34" s="50"/>
      <c r="H34" s="50"/>
      <c r="I34" s="50"/>
      <c r="J34" s="50"/>
      <c r="K34" s="50"/>
    </row>
    <row r="35" spans="6:11" ht="15.75" customHeight="1" x14ac:dyDescent="0.25">
      <c r="G35" s="51"/>
      <c r="H35" s="51"/>
    </row>
    <row r="36" spans="6:11" ht="15.75" customHeight="1" x14ac:dyDescent="0.25">
      <c r="F36" s="51"/>
      <c r="G36" s="52"/>
      <c r="H36" s="52"/>
    </row>
  </sheetData>
  <mergeCells count="16">
    <mergeCell ref="B29:C29"/>
    <mergeCell ref="K29:L29"/>
    <mergeCell ref="A3:L3"/>
    <mergeCell ref="A8:A11"/>
    <mergeCell ref="B8:B11"/>
    <mergeCell ref="C8:K8"/>
    <mergeCell ref="L8:L11"/>
    <mergeCell ref="C9:D9"/>
    <mergeCell ref="E9:E11"/>
    <mergeCell ref="A4:L4"/>
    <mergeCell ref="A6:L6"/>
    <mergeCell ref="A5:L5"/>
    <mergeCell ref="F9:K9"/>
    <mergeCell ref="C10:C11"/>
    <mergeCell ref="D10:D11"/>
    <mergeCell ref="F10:K10"/>
  </mergeCells>
  <pageMargins left="0.39370078740157477" right="0.31496062992125984" top="0.62992125984251968" bottom="0.31496062992125984" header="0.19685039370078738" footer="0.19685039370078738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5-ИП ТС </vt:lpstr>
      <vt:lpstr>'5-ИП ТС 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Молчанова Олеся Александровна</cp:lastModifiedBy>
  <dcterms:created xsi:type="dcterms:W3CDTF">2025-04-10T23:51:58Z</dcterms:created>
  <dcterms:modified xsi:type="dcterms:W3CDTF">2025-05-14T23:37:30Z</dcterms:modified>
</cp:coreProperties>
</file>